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4.설계,디자인팀업무\설계관련\2024 설계자료\펜타주식회사\관급\바이오 패널\2024 펜타주식회사 JHBIO-1230 (합판쫄대+11T BIO 패널) 설계자료\"/>
    </mc:Choice>
  </mc:AlternateContent>
  <xr:revisionPtr revIDLastSave="0" documentId="13_ncr:1_{2C91A63A-19CA-43B7-B78B-AC68BA79C6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H1230-BIO 관급일위대가" sheetId="8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8" l="1"/>
  <c r="F13" i="8"/>
  <c r="L13" i="8" s="1"/>
  <c r="J15" i="8" l="1"/>
  <c r="H15" i="8"/>
  <c r="F15" i="8"/>
  <c r="J7" i="8"/>
  <c r="H7" i="8"/>
  <c r="F7" i="8"/>
  <c r="J6" i="8"/>
  <c r="H6" i="8"/>
  <c r="F6" i="8"/>
  <c r="J5" i="8"/>
  <c r="H5" i="8"/>
  <c r="L5" i="8" s="1"/>
  <c r="F5" i="8"/>
  <c r="L7" i="8" l="1"/>
  <c r="L6" i="8"/>
  <c r="L8" i="8" l="1"/>
  <c r="L9" i="8" s="1"/>
  <c r="L10" i="8" s="1"/>
  <c r="L15" i="8" s="1"/>
</calcChain>
</file>

<file path=xl/sharedStrings.xml><?xml version="1.0" encoding="utf-8"?>
<sst xmlns="http://schemas.openxmlformats.org/spreadsheetml/2006/main" count="40" uniqueCount="28">
  <si>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</si>
  <si>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</si>
  <si>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</si>
  <si>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</si>
  <si>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</si>
  <si>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</si>
  <si>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</si>
  <si>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</si>
  <si>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</si>
  <si>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</si>
  <si>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</si>
  <si>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/>
  </si>
  <si>
    <t>M2</t>
  </si>
  <si>
    <t>합 계</t>
    <phoneticPr fontId="1" type="noConversion"/>
  </si>
  <si>
    <t>부가세</t>
    <phoneticPr fontId="1" type="noConversion"/>
  </si>
  <si>
    <t>설치비 합 계</t>
    <phoneticPr fontId="1" type="noConversion"/>
  </si>
  <si>
    <t>[ 합           계 ]</t>
    <phoneticPr fontId="1" type="noConversion"/>
  </si>
  <si>
    <t>관급자재대</t>
    <phoneticPr fontId="1" type="noConversion"/>
  </si>
  <si>
    <t>무기질패널설치/건축목공</t>
    <phoneticPr fontId="1" type="noConversion"/>
  </si>
  <si>
    <t>무기질패널설치/보통인부</t>
    <phoneticPr fontId="1" type="noConversion"/>
  </si>
  <si>
    <t>벽체, T=12[자재 관급]</t>
    <phoneticPr fontId="1" type="noConversion"/>
  </si>
  <si>
    <t>합판 띠장 설치 / 건축목공</t>
    <phoneticPr fontId="1" type="noConversion"/>
  </si>
  <si>
    <t>10T*50, @400</t>
    <phoneticPr fontId="1" type="noConversion"/>
  </si>
  <si>
    <t>[ 11T 바이오항균제로패널 설치인건비 ]</t>
    <phoneticPr fontId="1" type="noConversion"/>
  </si>
  <si>
    <t xml:space="preserve"> 바이오항균제로패널 설치비</t>
    <phoneticPr fontId="1" type="noConversion"/>
  </si>
  <si>
    <t>차상도</t>
    <phoneticPr fontId="1" type="noConversion"/>
  </si>
  <si>
    <t>바이오항균제로패널 [24122940]</t>
    <phoneticPr fontId="1" type="noConversion"/>
  </si>
  <si>
    <t>실내벽체마감패널,
펜타JH1230-BIO,1200*2400*t11mm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</si>
</sst>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41" fontId="3" fillId="0" borderId="1" xfId="3" applyFont="1" applyBorder="1" applyAlignment="1">
      <alignment horizontal="center" vertical="center" wrapText="1"/>
    </xf>
    <xf numFmtId="41" fontId="8" fillId="0" borderId="1" xfId="3" applyFont="1" applyBorder="1" applyAlignment="1">
      <alignment horizontal="center" vertical="center" wrapText="1"/>
    </xf>
    <xf numFmtId="41" fontId="6" fillId="0" borderId="1" xfId="3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quotePrefix="1" applyFont="1" applyBorder="1" applyAlignment="1">
      <alignment horizontal="center" vertical="center"/>
    </xf>
  </cellXfs>
  <cellStyles count="4">
    <cellStyle name="쉼표 [0]" xfId="3" builtinId="6"/>
    <cellStyle name="쉼표 [0] 2" xfId="1" xr:uid="{00000000-0005-0000-0000-000001000000}"/>
    <cellStyle name="쉼표 [0] 2 2" xfId="2" xr:uid="{00000000-0005-0000-0000-000002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P8" sqref="P8"/>
    </sheetView>
  </sheetViews>
  <sheetFormatPr defaultRowHeight="16.5" x14ac:dyDescent="0.3"/>
  <cols>
    <col min="1" max="1" width="23" bestFit="1" customWidth="1"/>
    <col min="2" max="2" width="24.75" bestFit="1" customWidth="1"/>
    <col min="3" max="4" width="5.5" bestFit="1" customWidth="1"/>
    <col min="5" max="5" width="6.75" bestFit="1" customWidth="1"/>
    <col min="6" max="6" width="8.5" bestFit="1" customWidth="1"/>
    <col min="7" max="11" width="6.75" bestFit="1" customWidth="1"/>
    <col min="12" max="12" width="10.5" bestFit="1" customWidth="1"/>
    <col min="13" max="13" width="6.75" bestFit="1" customWidth="1"/>
  </cols>
  <sheetData>
    <row r="1" spans="1:13" ht="28.5" customHeight="1" x14ac:dyDescent="0.3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7" customHeight="1" x14ac:dyDescent="0.3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/>
      <c r="G2" s="15" t="s">
        <v>7</v>
      </c>
      <c r="H2" s="15"/>
      <c r="I2" s="15" t="s">
        <v>8</v>
      </c>
      <c r="J2" s="15"/>
      <c r="K2" s="15" t="s">
        <v>9</v>
      </c>
      <c r="L2" s="15"/>
      <c r="M2" s="15" t="s">
        <v>10</v>
      </c>
    </row>
    <row r="3" spans="1:13" ht="27" customHeight="1" x14ac:dyDescent="0.3">
      <c r="A3" s="15"/>
      <c r="B3" s="15"/>
      <c r="C3" s="15"/>
      <c r="D3" s="15"/>
      <c r="E3" s="7" t="s">
        <v>5</v>
      </c>
      <c r="F3" s="7" t="s">
        <v>6</v>
      </c>
      <c r="G3" s="7" t="s">
        <v>5</v>
      </c>
      <c r="H3" s="7" t="s">
        <v>6</v>
      </c>
      <c r="I3" s="7" t="s">
        <v>5</v>
      </c>
      <c r="J3" s="7" t="s">
        <v>6</v>
      </c>
      <c r="K3" s="7" t="s">
        <v>5</v>
      </c>
      <c r="L3" s="7" t="s">
        <v>6</v>
      </c>
      <c r="M3" s="15"/>
    </row>
    <row r="4" spans="1:13" ht="27" customHeight="1" x14ac:dyDescent="0.3">
      <c r="A4" s="1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11"/>
      <c r="M4" s="2"/>
    </row>
    <row r="5" spans="1:13" ht="27" customHeight="1" x14ac:dyDescent="0.3">
      <c r="A5" s="1" t="s">
        <v>21</v>
      </c>
      <c r="B5" s="1" t="s">
        <v>22</v>
      </c>
      <c r="C5" s="1" t="s">
        <v>12</v>
      </c>
      <c r="D5" s="2">
        <v>0.06</v>
      </c>
      <c r="E5" s="3"/>
      <c r="F5" s="3">
        <f t="shared" ref="F5:F7" si="0">TRUNC(E5*D5, 0)</f>
        <v>0</v>
      </c>
      <c r="G5" s="3">
        <v>268058</v>
      </c>
      <c r="H5" s="3">
        <f t="shared" ref="H5:H7" si="1">TRUNC(G5*D5, 0)</f>
        <v>16083</v>
      </c>
      <c r="I5" s="3"/>
      <c r="J5" s="3">
        <f t="shared" ref="J5:J7" si="2">TRUNC(I5*D5, 0)</f>
        <v>0</v>
      </c>
      <c r="K5" s="3"/>
      <c r="L5" s="11">
        <f>F5+H5+J5</f>
        <v>16083</v>
      </c>
      <c r="M5" s="1" t="s">
        <v>11</v>
      </c>
    </row>
    <row r="6" spans="1:13" ht="27" customHeight="1" x14ac:dyDescent="0.3">
      <c r="A6" s="1" t="s">
        <v>18</v>
      </c>
      <c r="B6" s="1" t="s">
        <v>20</v>
      </c>
      <c r="C6" s="1" t="s">
        <v>12</v>
      </c>
      <c r="D6" s="2">
        <v>0.08</v>
      </c>
      <c r="E6" s="3"/>
      <c r="F6" s="3">
        <f t="shared" si="0"/>
        <v>0</v>
      </c>
      <c r="G6" s="3">
        <v>268058</v>
      </c>
      <c r="H6" s="3">
        <f t="shared" si="1"/>
        <v>21444</v>
      </c>
      <c r="I6" s="3"/>
      <c r="J6" s="3">
        <f t="shared" si="2"/>
        <v>0</v>
      </c>
      <c r="K6" s="3"/>
      <c r="L6" s="11">
        <f t="shared" ref="L6:L7" si="3">F6+H6+J6</f>
        <v>21444</v>
      </c>
      <c r="M6" s="1" t="s">
        <v>11</v>
      </c>
    </row>
    <row r="7" spans="1:13" ht="27" customHeight="1" x14ac:dyDescent="0.3">
      <c r="A7" s="1" t="s">
        <v>19</v>
      </c>
      <c r="B7" s="1" t="s">
        <v>20</v>
      </c>
      <c r="C7" s="1" t="s">
        <v>12</v>
      </c>
      <c r="D7" s="2">
        <v>0.08</v>
      </c>
      <c r="E7" s="3"/>
      <c r="F7" s="3">
        <f t="shared" si="0"/>
        <v>0</v>
      </c>
      <c r="G7" s="3">
        <v>165545</v>
      </c>
      <c r="H7" s="3">
        <f t="shared" si="1"/>
        <v>13243</v>
      </c>
      <c r="I7" s="3"/>
      <c r="J7" s="3">
        <f t="shared" si="2"/>
        <v>0</v>
      </c>
      <c r="K7" s="3"/>
      <c r="L7" s="11">
        <f t="shared" si="3"/>
        <v>13243</v>
      </c>
      <c r="M7" s="1" t="s">
        <v>11</v>
      </c>
    </row>
    <row r="8" spans="1:13" ht="27" customHeight="1" x14ac:dyDescent="0.3">
      <c r="A8" s="1" t="s">
        <v>13</v>
      </c>
      <c r="B8" s="1"/>
      <c r="C8" s="1"/>
      <c r="D8" s="2"/>
      <c r="E8" s="3"/>
      <c r="F8" s="3"/>
      <c r="G8" s="3"/>
      <c r="H8" s="3"/>
      <c r="I8" s="3"/>
      <c r="J8" s="3"/>
      <c r="K8" s="3"/>
      <c r="L8" s="11">
        <f>SUM(L5:L7)</f>
        <v>50770</v>
      </c>
      <c r="M8" s="1"/>
    </row>
    <row r="9" spans="1:13" ht="27" customHeight="1" x14ac:dyDescent="0.3">
      <c r="A9" s="1" t="s">
        <v>14</v>
      </c>
      <c r="B9" s="1"/>
      <c r="C9" s="1"/>
      <c r="D9" s="2"/>
      <c r="E9" s="3"/>
      <c r="F9" s="3"/>
      <c r="G9" s="3"/>
      <c r="H9" s="3"/>
      <c r="I9" s="3"/>
      <c r="J9" s="3"/>
      <c r="K9" s="3"/>
      <c r="L9" s="11">
        <f>L8*0.1</f>
        <v>5077</v>
      </c>
      <c r="M9" s="1"/>
    </row>
    <row r="10" spans="1:13" ht="27" customHeight="1" x14ac:dyDescent="0.3">
      <c r="A10" s="8" t="s">
        <v>15</v>
      </c>
      <c r="B10" s="8"/>
      <c r="C10" s="8"/>
      <c r="D10" s="9"/>
      <c r="E10" s="10"/>
      <c r="F10" s="10"/>
      <c r="G10" s="10"/>
      <c r="H10" s="10"/>
      <c r="I10" s="10"/>
      <c r="J10" s="10"/>
      <c r="K10" s="10"/>
      <c r="L10" s="12">
        <f>L8+L9</f>
        <v>55847</v>
      </c>
      <c r="M10" s="8"/>
    </row>
    <row r="11" spans="1:13" ht="27" customHeight="1" x14ac:dyDescent="0.3">
      <c r="A11" s="1"/>
      <c r="B11" s="1"/>
      <c r="C11" s="1"/>
      <c r="D11" s="2"/>
      <c r="E11" s="3"/>
      <c r="F11" s="3"/>
      <c r="G11" s="3"/>
      <c r="H11" s="3"/>
      <c r="I11" s="3"/>
      <c r="J11" s="3"/>
      <c r="K11" s="3"/>
      <c r="L11" s="11"/>
      <c r="M11" s="1"/>
    </row>
    <row r="12" spans="1:13" ht="27" customHeight="1" x14ac:dyDescent="0.3">
      <c r="A12" s="1" t="s">
        <v>17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1"/>
      <c r="M12" s="2"/>
    </row>
    <row r="13" spans="1:13" ht="34.5" customHeight="1" x14ac:dyDescent="0.3">
      <c r="A13" s="1" t="s">
        <v>26</v>
      </c>
      <c r="B13" s="1" t="s">
        <v>27</v>
      </c>
      <c r="C13" s="1" t="s">
        <v>12</v>
      </c>
      <c r="D13" s="2">
        <v>1</v>
      </c>
      <c r="E13" s="3">
        <v>114000</v>
      </c>
      <c r="F13" s="3">
        <f>TRUNC(E13*D13, 0)</f>
        <v>114000</v>
      </c>
      <c r="G13" s="3"/>
      <c r="H13" s="3"/>
      <c r="I13" s="3"/>
      <c r="J13" s="3"/>
      <c r="K13" s="3">
        <f t="shared" ref="K13:L13" si="4">TRUNC(E13+G13+I13, 0)</f>
        <v>114000</v>
      </c>
      <c r="L13" s="12">
        <f t="shared" si="4"/>
        <v>114000</v>
      </c>
      <c r="M13" s="1" t="s">
        <v>25</v>
      </c>
    </row>
    <row r="14" spans="1:13" ht="27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11"/>
      <c r="M14" s="2"/>
    </row>
    <row r="15" spans="1:13" ht="27" customHeight="1" x14ac:dyDescent="0.3">
      <c r="A15" s="4" t="s">
        <v>16</v>
      </c>
      <c r="B15" s="5"/>
      <c r="C15" s="5"/>
      <c r="D15" s="5"/>
      <c r="E15" s="5"/>
      <c r="F15" s="6">
        <f>SUM(F13:F14)</f>
        <v>114000</v>
      </c>
      <c r="G15" s="5"/>
      <c r="H15" s="6">
        <f>SUM(H13:H14)</f>
        <v>0</v>
      </c>
      <c r="I15" s="5"/>
      <c r="J15" s="6">
        <f>SUM(J13:J14)</f>
        <v>0</v>
      </c>
      <c r="K15" s="5"/>
      <c r="L15" s="13">
        <f>L10+L13</f>
        <v>169847</v>
      </c>
      <c r="M15" s="5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56999999999999995" right="0.17" top="1.01" bottom="0.4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JH1230-BIO 관급일위대가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2022-05-25T06:51:24Z</cp:lastPrinted>
  <dcterms:created xsi:type="dcterms:W3CDTF">2017-12-06T10:01:55Z</dcterms:created>
  <dcterms:modified xsi:type="dcterms:W3CDTF">2024-04-03T08:35:20Z</dcterms:modified>
</cp:coreProperties>
</file>